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19320" windowHeight="9975"/>
  </bookViews>
  <sheets>
    <sheet name="Simulation" sheetId="2" r:id="rId1"/>
  </sheets>
  <definedNames>
    <definedName name="_xlnm.Print_Area" localSheetId="0">Simulation!$A$1:$H$51</definedName>
  </definedNames>
  <calcPr calcId="125725"/>
</workbook>
</file>

<file path=xl/calcChain.xml><?xml version="1.0" encoding="utf-8"?>
<calcChain xmlns="http://schemas.openxmlformats.org/spreadsheetml/2006/main">
  <c r="H46" i="2"/>
  <c r="G46"/>
  <c r="F46"/>
  <c r="E46"/>
  <c r="D46"/>
  <c r="C46"/>
  <c r="B51"/>
  <c r="B32"/>
  <c r="B34" s="1"/>
  <c r="C23"/>
  <c r="D23" s="1"/>
  <c r="E23" s="1"/>
  <c r="F23" s="1"/>
  <c r="G23" s="1"/>
  <c r="H23" s="1"/>
  <c r="C27"/>
  <c r="D27" s="1"/>
  <c r="E27" s="1"/>
  <c r="F27" s="1"/>
  <c r="G27" s="1"/>
  <c r="H27" s="1"/>
  <c r="C21"/>
  <c r="D21" s="1"/>
  <c r="E21" s="1"/>
  <c r="F21" s="1"/>
  <c r="G21" s="1"/>
  <c r="H21" s="1"/>
  <c r="C20"/>
  <c r="D20" s="1"/>
  <c r="C18"/>
  <c r="D18" s="1"/>
  <c r="E18" s="1"/>
  <c r="F18" s="1"/>
  <c r="G18" s="1"/>
  <c r="H18" s="1"/>
  <c r="C17"/>
  <c r="D17" s="1"/>
  <c r="C12"/>
  <c r="D12" s="1"/>
  <c r="E12" s="1"/>
  <c r="F12" s="1"/>
  <c r="G12" s="1"/>
  <c r="H12" s="1"/>
  <c r="C11"/>
  <c r="D11" s="1"/>
  <c r="C10"/>
  <c r="D10" s="1"/>
  <c r="C8"/>
  <c r="D8" s="1"/>
  <c r="E8" s="1"/>
  <c r="F8" s="1"/>
  <c r="G8" s="1"/>
  <c r="H8" s="1"/>
  <c r="C7"/>
  <c r="D7" s="1"/>
  <c r="E7" s="1"/>
  <c r="F7" s="1"/>
  <c r="G7" s="1"/>
  <c r="H7" s="1"/>
  <c r="C6"/>
  <c r="D6" s="1"/>
  <c r="E6" s="1"/>
  <c r="F6" s="1"/>
  <c r="G6" s="1"/>
  <c r="H6" s="1"/>
  <c r="D5"/>
  <c r="E5" s="1"/>
  <c r="B49"/>
  <c r="C51"/>
  <c r="D51"/>
  <c r="E51"/>
  <c r="F51"/>
  <c r="G51"/>
  <c r="H51"/>
  <c r="F1"/>
  <c r="B37" l="1"/>
  <c r="B15"/>
  <c r="B41"/>
  <c r="C19"/>
  <c r="C22"/>
  <c r="C9"/>
  <c r="C13"/>
  <c r="E20"/>
  <c r="E22" s="1"/>
  <c r="D22"/>
  <c r="E17"/>
  <c r="F17" s="1"/>
  <c r="D19"/>
  <c r="B38"/>
  <c r="B39" s="1"/>
  <c r="B42" s="1"/>
  <c r="C32"/>
  <c r="C37" s="1"/>
  <c r="E11"/>
  <c r="F11" s="1"/>
  <c r="D32"/>
  <c r="E10"/>
  <c r="F10" s="1"/>
  <c r="G10" s="1"/>
  <c r="D13"/>
  <c r="D9"/>
  <c r="F20"/>
  <c r="E19"/>
  <c r="D37"/>
  <c r="E9"/>
  <c r="F5"/>
  <c r="B50"/>
  <c r="D49" l="1"/>
  <c r="D41"/>
  <c r="C49"/>
  <c r="C41"/>
  <c r="E32"/>
  <c r="C15"/>
  <c r="C25" s="1"/>
  <c r="C28" s="1"/>
  <c r="C48" s="1"/>
  <c r="E13"/>
  <c r="E15" s="1"/>
  <c r="E25" s="1"/>
  <c r="E28" s="1"/>
  <c r="E48" s="1"/>
  <c r="F13"/>
  <c r="C47"/>
  <c r="C50" s="1"/>
  <c r="C34"/>
  <c r="C38" s="1"/>
  <c r="D47"/>
  <c r="D50" s="1"/>
  <c r="D34"/>
  <c r="D38" s="1"/>
  <c r="D15"/>
  <c r="D25" s="1"/>
  <c r="D28" s="1"/>
  <c r="D48" s="1"/>
  <c r="G20"/>
  <c r="F22"/>
  <c r="G17"/>
  <c r="F19"/>
  <c r="G11"/>
  <c r="F32"/>
  <c r="E37"/>
  <c r="H10"/>
  <c r="G13"/>
  <c r="G5"/>
  <c r="F9"/>
  <c r="E49" l="1"/>
  <c r="E41"/>
  <c r="F49"/>
  <c r="F41"/>
  <c r="C40"/>
  <c r="C39"/>
  <c r="C42" s="1"/>
  <c r="E34"/>
  <c r="E38" s="1"/>
  <c r="E47"/>
  <c r="E50" s="1"/>
  <c r="F15"/>
  <c r="F25" s="1"/>
  <c r="F28" s="1"/>
  <c r="F48" s="1"/>
  <c r="D39"/>
  <c r="D42" s="1"/>
  <c r="D40"/>
  <c r="G22"/>
  <c r="H20"/>
  <c r="H22" s="1"/>
  <c r="H17"/>
  <c r="H19" s="1"/>
  <c r="G19"/>
  <c r="H11"/>
  <c r="H32" s="1"/>
  <c r="G32"/>
  <c r="F47"/>
  <c r="F50" s="1"/>
  <c r="F37"/>
  <c r="F34"/>
  <c r="G9"/>
  <c r="G15" s="1"/>
  <c r="H5"/>
  <c r="H9" s="1"/>
  <c r="H49" l="1"/>
  <c r="H41"/>
  <c r="G49"/>
  <c r="G41"/>
  <c r="B40"/>
  <c r="B48"/>
  <c r="H13"/>
  <c r="G25"/>
  <c r="G28" s="1"/>
  <c r="G48" s="1"/>
  <c r="H47"/>
  <c r="H50" s="1"/>
  <c r="H37"/>
  <c r="H34"/>
  <c r="E39"/>
  <c r="E42" s="1"/>
  <c r="E40"/>
  <c r="G47"/>
  <c r="G50" s="1"/>
  <c r="G37"/>
  <c r="G34"/>
  <c r="H15"/>
  <c r="H25" s="1"/>
  <c r="H28" s="1"/>
  <c r="F38"/>
  <c r="F39" l="1"/>
  <c r="F42" s="1"/>
  <c r="F40"/>
  <c r="H48"/>
  <c r="G38"/>
  <c r="H38"/>
  <c r="H39" s="1"/>
  <c r="H42" s="1"/>
  <c r="G39" l="1"/>
  <c r="G42" s="1"/>
  <c r="G40"/>
  <c r="H40"/>
</calcChain>
</file>

<file path=xl/sharedStrings.xml><?xml version="1.0" encoding="utf-8"?>
<sst xmlns="http://schemas.openxmlformats.org/spreadsheetml/2006/main" count="45" uniqueCount="41">
  <si>
    <t>011 - Charges à caractère général</t>
  </si>
  <si>
    <t>012 - Frais de personnel</t>
  </si>
  <si>
    <t>65 - Charges de gestion courante</t>
  </si>
  <si>
    <t>Impact en valeur sur le régime indemnitaire</t>
  </si>
  <si>
    <t>Masse salariale après évolution</t>
  </si>
  <si>
    <t>Capacité d'autofinancement nette après évolution</t>
  </si>
  <si>
    <t>Masse salariale par habitant après évolution</t>
  </si>
  <si>
    <t>Moyenne masse salariale par habitant strate</t>
  </si>
  <si>
    <t>Simulations</t>
  </si>
  <si>
    <t>70 - Produits des services</t>
  </si>
  <si>
    <t>73 - Impôts et taxes</t>
  </si>
  <si>
    <t>74 - Dotations et participations</t>
  </si>
  <si>
    <t>dont régime indemnitaire/masse salariale en valeur</t>
  </si>
  <si>
    <t>+ 76 - Produits financiers</t>
  </si>
  <si>
    <t>- 66 - Charges financières</t>
  </si>
  <si>
    <t>Libellé des rubriques</t>
  </si>
  <si>
    <t>Masse salariale par habitant de la collectivité</t>
  </si>
  <si>
    <t>dont régime indemnitaire/masse salariale en %</t>
  </si>
  <si>
    <t>+ 77 - Produits exceptionnels (recettes réelles)</t>
  </si>
  <si>
    <t>- 67 - Charges exceptionnelles (dépenses réelles)</t>
  </si>
  <si>
    <r>
      <t xml:space="preserve">002 - Résultats antérieurs </t>
    </r>
    <r>
      <rPr>
        <u/>
        <sz val="10"/>
        <color theme="1"/>
        <rFont val="Arial"/>
        <family val="2"/>
      </rPr>
      <t>à reprendre uniquement l'année 0</t>
    </r>
  </si>
  <si>
    <t>Fait à Tours, le</t>
  </si>
  <si>
    <t>Différence avec le régime indemnitaire versé antérieurement</t>
  </si>
  <si>
    <t>Hypothèse 1 : Evolution du RI à hauteur de</t>
  </si>
  <si>
    <t>Hypothèse 2 : Ajouter une somme forfaitaire par an au RI</t>
  </si>
  <si>
    <t>Nombre d'habitants</t>
  </si>
  <si>
    <t>Masse salariale par habitant avant évolution</t>
  </si>
  <si>
    <t>Modification apportée en valeur</t>
  </si>
  <si>
    <t>IMPACT D'UNE EVOLUTION DU REGIME INDEMNITAIRE SUR LA CAF DE LA COLLECTIVITE</t>
  </si>
  <si>
    <t>75 - Autres produits de gestion courante (+ ch/ 013)</t>
  </si>
  <si>
    <t>Remboursement en capital de la dette (ch/ 16)</t>
  </si>
  <si>
    <t>C.A. 2011</t>
  </si>
  <si>
    <t>Recettes réelles courantes (A)</t>
  </si>
  <si>
    <t>Dépenses réelles courantes (B)</t>
  </si>
  <si>
    <t>Résultat financier (D)</t>
  </si>
  <si>
    <t>Résultat exceptionnel (E)</t>
  </si>
  <si>
    <t>+ Recettes réelles chapitre 79 (F)</t>
  </si>
  <si>
    <t>Capacité d'Autofinancement Brute (G)  C + D + E + F</t>
  </si>
  <si>
    <t>Capacité d'Autofinancement Nette (H)</t>
  </si>
  <si>
    <t>Excédent Brut de Fonctionnement (C) A - B</t>
  </si>
  <si>
    <t xml:space="preserve">Masse salariale </t>
  </si>
</sst>
</file>

<file path=xl/styles.xml><?xml version="1.0" encoding="utf-8"?>
<styleSheet xmlns="http://schemas.openxmlformats.org/spreadsheetml/2006/main">
  <numFmts count="4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40C]d\-mmm\-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0" fontId="2" fillId="0" borderId="1" xfId="0" applyNumberFormat="1" applyFont="1" applyBorder="1" applyAlignment="1">
      <alignment horizontal="center" vertical="center"/>
    </xf>
    <xf numFmtId="4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2" fillId="0" borderId="3" xfId="0" quotePrefix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4" fontId="3" fillId="0" borderId="0" xfId="1" applyFont="1" applyBorder="1" applyAlignment="1">
      <alignment vertical="center"/>
    </xf>
    <xf numFmtId="0" fontId="3" fillId="0" borderId="1" xfId="0" quotePrefix="1" applyFont="1" applyBorder="1" applyAlignment="1">
      <alignment horizontal="right" vertical="center"/>
    </xf>
    <xf numFmtId="8" fontId="2" fillId="0" borderId="1" xfId="1" applyNumberFormat="1" applyFont="1" applyBorder="1" applyAlignment="1">
      <alignment vertical="center"/>
    </xf>
    <xf numFmtId="8" fontId="2" fillId="0" borderId="1" xfId="0" applyNumberFormat="1" applyFont="1" applyBorder="1" applyAlignment="1">
      <alignment vertical="center"/>
    </xf>
    <xf numFmtId="8" fontId="3" fillId="0" borderId="1" xfId="1" applyNumberFormat="1" applyFont="1" applyBorder="1" applyAlignment="1">
      <alignment vertical="center"/>
    </xf>
    <xf numFmtId="8" fontId="2" fillId="0" borderId="0" xfId="0" applyNumberFormat="1" applyFont="1" applyAlignment="1">
      <alignment vertical="center"/>
    </xf>
    <xf numFmtId="8" fontId="2" fillId="0" borderId="3" xfId="1" applyNumberFormat="1" applyFont="1" applyBorder="1" applyAlignment="1">
      <alignment vertical="center"/>
    </xf>
    <xf numFmtId="8" fontId="3" fillId="0" borderId="3" xfId="1" applyNumberFormat="1" applyFont="1" applyBorder="1" applyAlignment="1">
      <alignment vertical="center"/>
    </xf>
    <xf numFmtId="0" fontId="2" fillId="0" borderId="7" xfId="0" quotePrefix="1" applyFont="1" applyBorder="1" applyAlignment="1">
      <alignment horizontal="left" vertical="center"/>
    </xf>
    <xf numFmtId="8" fontId="2" fillId="0" borderId="7" xfId="1" applyNumberFormat="1" applyFont="1" applyBorder="1" applyAlignment="1">
      <alignment vertical="center"/>
    </xf>
    <xf numFmtId="8" fontId="3" fillId="2" borderId="7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8" fontId="2" fillId="0" borderId="8" xfId="1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8" fontId="2" fillId="0" borderId="6" xfId="1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quotePrefix="1" applyFont="1" applyBorder="1" applyAlignment="1">
      <alignment vertical="center"/>
    </xf>
    <xf numFmtId="7" fontId="2" fillId="0" borderId="8" xfId="1" applyNumberFormat="1" applyFont="1" applyBorder="1" applyAlignment="1">
      <alignment vertical="center"/>
    </xf>
    <xf numFmtId="0" fontId="2" fillId="0" borderId="9" xfId="0" quotePrefix="1" applyFont="1" applyBorder="1" applyAlignment="1">
      <alignment vertical="center"/>
    </xf>
    <xf numFmtId="7" fontId="2" fillId="0" borderId="9" xfId="1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10" fontId="3" fillId="0" borderId="5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8" fontId="2" fillId="0" borderId="2" xfId="0" applyNumberFormat="1" applyFont="1" applyBorder="1" applyAlignment="1">
      <alignment vertical="center"/>
    </xf>
    <xf numFmtId="7" fontId="2" fillId="0" borderId="0" xfId="0" applyNumberFormat="1" applyFont="1" applyAlignment="1">
      <alignment vertical="center"/>
    </xf>
    <xf numFmtId="8" fontId="3" fillId="0" borderId="1" xfId="0" applyNumberFormat="1" applyFont="1" applyBorder="1" applyAlignment="1">
      <alignment vertical="center"/>
    </xf>
    <xf numFmtId="8" fontId="6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8" fontId="3" fillId="0" borderId="0" xfId="1" applyNumberFormat="1" applyFont="1" applyBorder="1" applyAlignment="1">
      <alignment vertical="center"/>
    </xf>
    <xf numFmtId="164" fontId="3" fillId="0" borderId="0" xfId="0" applyNumberFormat="1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</cellXfs>
  <cellStyles count="2">
    <cellStyle name="Monétaire" xfId="1" builtinId="4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2"/>
  <sheetViews>
    <sheetView showGridLines="0" tabSelected="1" workbookViewId="0">
      <selection activeCell="B47" sqref="B47"/>
    </sheetView>
  </sheetViews>
  <sheetFormatPr baseColWidth="10" defaultRowHeight="12.75"/>
  <cols>
    <col min="1" max="1" width="50.7109375" style="1" customWidth="1"/>
    <col min="2" max="8" width="15.7109375" style="1" customWidth="1"/>
    <col min="9" max="16384" width="11.42578125" style="1"/>
  </cols>
  <sheetData>
    <row r="1" spans="1:11" ht="15" customHeight="1">
      <c r="A1" s="9" t="s">
        <v>28</v>
      </c>
      <c r="B1" s="8"/>
      <c r="E1" s="34" t="s">
        <v>21</v>
      </c>
      <c r="F1" s="46">
        <f ca="1">NOW()</f>
        <v>41173.427659259258</v>
      </c>
    </row>
    <row r="2" spans="1:11" ht="15" customHeight="1"/>
    <row r="3" spans="1:11" ht="15" customHeight="1">
      <c r="A3" s="2" t="s">
        <v>15</v>
      </c>
      <c r="B3" s="2" t="s">
        <v>31</v>
      </c>
      <c r="C3" s="2">
        <v>2012</v>
      </c>
      <c r="D3" s="2">
        <v>2013</v>
      </c>
      <c r="E3" s="2">
        <v>2014</v>
      </c>
      <c r="F3" s="2">
        <v>2015</v>
      </c>
      <c r="G3" s="2">
        <v>2016</v>
      </c>
      <c r="H3" s="2">
        <v>2017</v>
      </c>
    </row>
    <row r="4" spans="1:11" ht="15" customHeight="1">
      <c r="A4" s="22" t="s">
        <v>20</v>
      </c>
      <c r="B4" s="23"/>
      <c r="C4" s="24"/>
      <c r="D4" s="24"/>
      <c r="E4" s="24"/>
      <c r="F4" s="24"/>
      <c r="G4" s="24"/>
      <c r="H4" s="24"/>
    </row>
    <row r="5" spans="1:11" ht="15" customHeight="1">
      <c r="A5" s="27" t="s">
        <v>9</v>
      </c>
      <c r="B5" s="28"/>
      <c r="C5" s="28"/>
      <c r="D5" s="28">
        <f t="shared" ref="D5:H5" si="0">C5*1.02</f>
        <v>0</v>
      </c>
      <c r="E5" s="28">
        <f t="shared" si="0"/>
        <v>0</v>
      </c>
      <c r="F5" s="28">
        <f t="shared" si="0"/>
        <v>0</v>
      </c>
      <c r="G5" s="28">
        <f t="shared" si="0"/>
        <v>0</v>
      </c>
      <c r="H5" s="28">
        <f t="shared" si="0"/>
        <v>0</v>
      </c>
    </row>
    <row r="6" spans="1:11" ht="15" customHeight="1">
      <c r="A6" s="27" t="s">
        <v>10</v>
      </c>
      <c r="B6" s="28"/>
      <c r="C6" s="28">
        <f>B6*1.02</f>
        <v>0</v>
      </c>
      <c r="D6" s="28">
        <f t="shared" ref="D6:H6" si="1">C6*1.02</f>
        <v>0</v>
      </c>
      <c r="E6" s="28">
        <f t="shared" si="1"/>
        <v>0</v>
      </c>
      <c r="F6" s="28">
        <f t="shared" si="1"/>
        <v>0</v>
      </c>
      <c r="G6" s="28">
        <f t="shared" si="1"/>
        <v>0</v>
      </c>
      <c r="H6" s="28">
        <f t="shared" si="1"/>
        <v>0</v>
      </c>
    </row>
    <row r="7" spans="1:11" ht="15" customHeight="1">
      <c r="A7" s="27" t="s">
        <v>11</v>
      </c>
      <c r="B7" s="28"/>
      <c r="C7" s="28">
        <f>B7*1.01</f>
        <v>0</v>
      </c>
      <c r="D7" s="28">
        <f t="shared" ref="D7:H7" si="2">C7*1.01</f>
        <v>0</v>
      </c>
      <c r="E7" s="28">
        <f t="shared" si="2"/>
        <v>0</v>
      </c>
      <c r="F7" s="28">
        <f t="shared" si="2"/>
        <v>0</v>
      </c>
      <c r="G7" s="28">
        <f t="shared" si="2"/>
        <v>0</v>
      </c>
      <c r="H7" s="28">
        <f t="shared" si="2"/>
        <v>0</v>
      </c>
    </row>
    <row r="8" spans="1:11" ht="15" customHeight="1">
      <c r="A8" s="25" t="s">
        <v>29</v>
      </c>
      <c r="B8" s="26"/>
      <c r="C8" s="26">
        <f>B8*1.02</f>
        <v>0</v>
      </c>
      <c r="D8" s="26">
        <f t="shared" ref="D8:H8" si="3">C8*1.02</f>
        <v>0</v>
      </c>
      <c r="E8" s="26">
        <f t="shared" si="3"/>
        <v>0</v>
      </c>
      <c r="F8" s="26">
        <f t="shared" si="3"/>
        <v>0</v>
      </c>
      <c r="G8" s="26">
        <f t="shared" si="3"/>
        <v>0</v>
      </c>
      <c r="H8" s="26">
        <f t="shared" si="3"/>
        <v>0</v>
      </c>
    </row>
    <row r="9" spans="1:11" ht="15" customHeight="1">
      <c r="A9" s="11" t="s">
        <v>32</v>
      </c>
      <c r="B9" s="18"/>
      <c r="C9" s="18">
        <f t="shared" ref="C9:H9" si="4">SUM(C4:C8)</f>
        <v>0</v>
      </c>
      <c r="D9" s="18">
        <f t="shared" si="4"/>
        <v>0</v>
      </c>
      <c r="E9" s="18">
        <f t="shared" si="4"/>
        <v>0</v>
      </c>
      <c r="F9" s="18">
        <f t="shared" si="4"/>
        <v>0</v>
      </c>
      <c r="G9" s="18">
        <f t="shared" si="4"/>
        <v>0</v>
      </c>
      <c r="H9" s="18">
        <f t="shared" si="4"/>
        <v>0</v>
      </c>
    </row>
    <row r="10" spans="1:11" ht="15" customHeight="1">
      <c r="A10" s="29" t="s">
        <v>0</v>
      </c>
      <c r="B10" s="23"/>
      <c r="C10" s="23">
        <f>B10*1.015</f>
        <v>0</v>
      </c>
      <c r="D10" s="23">
        <f t="shared" ref="D10:H10" si="5">C10*1.015</f>
        <v>0</v>
      </c>
      <c r="E10" s="23">
        <f t="shared" si="5"/>
        <v>0</v>
      </c>
      <c r="F10" s="23">
        <f t="shared" si="5"/>
        <v>0</v>
      </c>
      <c r="G10" s="23">
        <f t="shared" si="5"/>
        <v>0</v>
      </c>
      <c r="H10" s="23">
        <f t="shared" si="5"/>
        <v>0</v>
      </c>
    </row>
    <row r="11" spans="1:11" ht="15" customHeight="1">
      <c r="A11" s="27" t="s">
        <v>1</v>
      </c>
      <c r="B11" s="28"/>
      <c r="C11" s="28">
        <f>B11*1.02</f>
        <v>0</v>
      </c>
      <c r="D11" s="28">
        <f t="shared" ref="D11:H11" si="6">C11*1.02</f>
        <v>0</v>
      </c>
      <c r="E11" s="28">
        <f t="shared" si="6"/>
        <v>0</v>
      </c>
      <c r="F11" s="28">
        <f t="shared" si="6"/>
        <v>0</v>
      </c>
      <c r="G11" s="28">
        <f t="shared" si="6"/>
        <v>0</v>
      </c>
      <c r="H11" s="28">
        <f t="shared" si="6"/>
        <v>0</v>
      </c>
    </row>
    <row r="12" spans="1:11" ht="15" customHeight="1">
      <c r="A12" s="25" t="s">
        <v>2</v>
      </c>
      <c r="B12" s="26"/>
      <c r="C12" s="26">
        <f>B12*1.01</f>
        <v>0</v>
      </c>
      <c r="D12" s="26">
        <f t="shared" ref="D12:H12" si="7">C12*1.01</f>
        <v>0</v>
      </c>
      <c r="E12" s="26">
        <f t="shared" si="7"/>
        <v>0</v>
      </c>
      <c r="F12" s="26">
        <f t="shared" si="7"/>
        <v>0</v>
      </c>
      <c r="G12" s="26">
        <f t="shared" si="7"/>
        <v>0</v>
      </c>
      <c r="H12" s="26">
        <f t="shared" si="7"/>
        <v>0</v>
      </c>
    </row>
    <row r="13" spans="1:11" ht="15" customHeight="1">
      <c r="A13" s="11" t="s">
        <v>33</v>
      </c>
      <c r="B13" s="18"/>
      <c r="C13" s="18">
        <f t="shared" ref="C13:H13" si="8">SUM(C10:C12)</f>
        <v>0</v>
      </c>
      <c r="D13" s="18">
        <f t="shared" si="8"/>
        <v>0</v>
      </c>
      <c r="E13" s="18">
        <f t="shared" si="8"/>
        <v>0</v>
      </c>
      <c r="F13" s="18">
        <f t="shared" si="8"/>
        <v>0</v>
      </c>
      <c r="G13" s="18">
        <f t="shared" si="8"/>
        <v>0</v>
      </c>
      <c r="H13" s="18">
        <f t="shared" si="8"/>
        <v>0</v>
      </c>
    </row>
    <row r="14" spans="1:11" ht="15" customHeight="1">
      <c r="B14" s="19"/>
      <c r="C14" s="19"/>
      <c r="D14" s="19"/>
      <c r="E14" s="19"/>
      <c r="F14" s="19"/>
      <c r="G14" s="19"/>
      <c r="H14" s="19"/>
    </row>
    <row r="15" spans="1:11" ht="15" customHeight="1">
      <c r="A15" s="11" t="s">
        <v>39</v>
      </c>
      <c r="B15" s="18">
        <f>B9-B13</f>
        <v>0</v>
      </c>
      <c r="C15" s="18">
        <f t="shared" ref="C15:H15" si="9">C9-C13</f>
        <v>0</v>
      </c>
      <c r="D15" s="18">
        <f t="shared" si="9"/>
        <v>0</v>
      </c>
      <c r="E15" s="18">
        <f t="shared" si="9"/>
        <v>0</v>
      </c>
      <c r="F15" s="18">
        <f t="shared" si="9"/>
        <v>0</v>
      </c>
      <c r="G15" s="18">
        <f t="shared" si="9"/>
        <v>0</v>
      </c>
      <c r="H15" s="18">
        <f t="shared" si="9"/>
        <v>0</v>
      </c>
    </row>
    <row r="16" spans="1:11" ht="15" customHeight="1">
      <c r="A16" s="5"/>
      <c r="B16" s="20"/>
      <c r="C16" s="20"/>
      <c r="D16" s="20"/>
      <c r="E16" s="20"/>
      <c r="F16" s="20"/>
      <c r="G16" s="20"/>
      <c r="H16" s="20"/>
      <c r="I16" s="6"/>
      <c r="J16" s="6"/>
      <c r="K16" s="6"/>
    </row>
    <row r="17" spans="1:10" ht="15" customHeight="1">
      <c r="A17" s="32" t="s">
        <v>13</v>
      </c>
      <c r="B17" s="33"/>
      <c r="C17" s="33">
        <f>B17</f>
        <v>0</v>
      </c>
      <c r="D17" s="33">
        <f t="shared" ref="D17:H17" si="10">C17</f>
        <v>0</v>
      </c>
      <c r="E17" s="33">
        <f t="shared" si="10"/>
        <v>0</v>
      </c>
      <c r="F17" s="33">
        <f t="shared" si="10"/>
        <v>0</v>
      </c>
      <c r="G17" s="33">
        <f t="shared" si="10"/>
        <v>0</v>
      </c>
      <c r="H17" s="33">
        <f t="shared" si="10"/>
        <v>0</v>
      </c>
    </row>
    <row r="18" spans="1:10" ht="15" customHeight="1">
      <c r="A18" s="30" t="s">
        <v>14</v>
      </c>
      <c r="B18" s="31"/>
      <c r="C18" s="31">
        <f>B18</f>
        <v>0</v>
      </c>
      <c r="D18" s="31">
        <f t="shared" ref="D18:H18" si="11">C18</f>
        <v>0</v>
      </c>
      <c r="E18" s="31">
        <f t="shared" si="11"/>
        <v>0</v>
      </c>
      <c r="F18" s="31">
        <f t="shared" si="11"/>
        <v>0</v>
      </c>
      <c r="G18" s="31">
        <f t="shared" si="11"/>
        <v>0</v>
      </c>
      <c r="H18" s="31">
        <f t="shared" si="11"/>
        <v>0</v>
      </c>
    </row>
    <row r="19" spans="1:10" ht="15" customHeight="1">
      <c r="A19" s="11" t="s">
        <v>34</v>
      </c>
      <c r="B19" s="18"/>
      <c r="C19" s="18">
        <f t="shared" ref="C19:H19" si="12">C17-C18</f>
        <v>0</v>
      </c>
      <c r="D19" s="18">
        <f t="shared" si="12"/>
        <v>0</v>
      </c>
      <c r="E19" s="18">
        <f t="shared" si="12"/>
        <v>0</v>
      </c>
      <c r="F19" s="18">
        <f t="shared" si="12"/>
        <v>0</v>
      </c>
      <c r="G19" s="18">
        <f t="shared" si="12"/>
        <v>0</v>
      </c>
      <c r="H19" s="18">
        <f t="shared" si="12"/>
        <v>0</v>
      </c>
    </row>
    <row r="20" spans="1:10" ht="15" customHeight="1">
      <c r="A20" s="32" t="s">
        <v>18</v>
      </c>
      <c r="B20" s="33"/>
      <c r="C20" s="33">
        <f>B20</f>
        <v>0</v>
      </c>
      <c r="D20" s="33">
        <f t="shared" ref="D20:H20" si="13">C20</f>
        <v>0</v>
      </c>
      <c r="E20" s="33">
        <f t="shared" si="13"/>
        <v>0</v>
      </c>
      <c r="F20" s="33">
        <f t="shared" si="13"/>
        <v>0</v>
      </c>
      <c r="G20" s="33">
        <f t="shared" si="13"/>
        <v>0</v>
      </c>
      <c r="H20" s="33">
        <f t="shared" si="13"/>
        <v>0</v>
      </c>
    </row>
    <row r="21" spans="1:10" ht="15" customHeight="1">
      <c r="A21" s="30" t="s">
        <v>19</v>
      </c>
      <c r="B21" s="31"/>
      <c r="C21" s="31">
        <f>B21</f>
        <v>0</v>
      </c>
      <c r="D21" s="31">
        <f t="shared" ref="D21:H21" si="14">C21</f>
        <v>0</v>
      </c>
      <c r="E21" s="31">
        <f t="shared" si="14"/>
        <v>0</v>
      </c>
      <c r="F21" s="31">
        <f t="shared" si="14"/>
        <v>0</v>
      </c>
      <c r="G21" s="31">
        <f t="shared" si="14"/>
        <v>0</v>
      </c>
      <c r="H21" s="31">
        <f t="shared" si="14"/>
        <v>0</v>
      </c>
    </row>
    <row r="22" spans="1:10" ht="15" customHeight="1">
      <c r="A22" s="11" t="s">
        <v>35</v>
      </c>
      <c r="B22" s="18"/>
      <c r="C22" s="18">
        <f t="shared" ref="C22:H22" si="15">C20-C21</f>
        <v>0</v>
      </c>
      <c r="D22" s="18">
        <f t="shared" si="15"/>
        <v>0</v>
      </c>
      <c r="E22" s="18">
        <f t="shared" si="15"/>
        <v>0</v>
      </c>
      <c r="F22" s="18">
        <f t="shared" si="15"/>
        <v>0</v>
      </c>
      <c r="G22" s="18">
        <f t="shared" si="15"/>
        <v>0</v>
      </c>
      <c r="H22" s="18">
        <f t="shared" si="15"/>
        <v>0</v>
      </c>
    </row>
    <row r="23" spans="1:10" ht="15" customHeight="1">
      <c r="A23" s="15" t="s">
        <v>36</v>
      </c>
      <c r="B23" s="18"/>
      <c r="C23" s="18">
        <f>B23</f>
        <v>0</v>
      </c>
      <c r="D23" s="18">
        <f t="shared" ref="D23:H23" si="16">C23</f>
        <v>0</v>
      </c>
      <c r="E23" s="18">
        <f t="shared" si="16"/>
        <v>0</v>
      </c>
      <c r="F23" s="18">
        <f t="shared" si="16"/>
        <v>0</v>
      </c>
      <c r="G23" s="18">
        <f t="shared" si="16"/>
        <v>0</v>
      </c>
      <c r="H23" s="18">
        <f t="shared" si="16"/>
        <v>0</v>
      </c>
    </row>
    <row r="24" spans="1:10" ht="15" customHeight="1">
      <c r="A24" s="12"/>
      <c r="B24" s="20"/>
      <c r="C24" s="20"/>
      <c r="D24" s="20"/>
      <c r="E24" s="20"/>
      <c r="F24" s="20"/>
      <c r="G24" s="20"/>
      <c r="H24" s="20"/>
      <c r="I24" s="6"/>
      <c r="J24" s="6"/>
    </row>
    <row r="25" spans="1:10" ht="15" customHeight="1">
      <c r="A25" s="11" t="s">
        <v>37</v>
      </c>
      <c r="B25" s="18"/>
      <c r="C25" s="18">
        <f t="shared" ref="C25:H25" si="17">C15+C19+C22+C23</f>
        <v>0</v>
      </c>
      <c r="D25" s="18">
        <f t="shared" si="17"/>
        <v>0</v>
      </c>
      <c r="E25" s="18">
        <f t="shared" si="17"/>
        <v>0</v>
      </c>
      <c r="F25" s="18">
        <f t="shared" si="17"/>
        <v>0</v>
      </c>
      <c r="G25" s="18">
        <f t="shared" si="17"/>
        <v>0</v>
      </c>
      <c r="H25" s="18">
        <f t="shared" si="17"/>
        <v>0</v>
      </c>
    </row>
    <row r="26" spans="1:10" ht="15" customHeight="1">
      <c r="A26" s="5"/>
      <c r="B26" s="21"/>
      <c r="C26" s="21"/>
      <c r="D26" s="21"/>
      <c r="E26" s="21"/>
      <c r="F26" s="21"/>
      <c r="G26" s="21"/>
      <c r="H26" s="21"/>
      <c r="I26" s="6"/>
    </row>
    <row r="27" spans="1:10" ht="15" customHeight="1">
      <c r="A27" s="3" t="s">
        <v>30</v>
      </c>
      <c r="B27" s="16"/>
      <c r="C27" s="16">
        <f>B27</f>
        <v>0</v>
      </c>
      <c r="D27" s="16">
        <f t="shared" ref="D27:H27" si="18">C27</f>
        <v>0</v>
      </c>
      <c r="E27" s="16">
        <f t="shared" si="18"/>
        <v>0</v>
      </c>
      <c r="F27" s="16">
        <f t="shared" si="18"/>
        <v>0</v>
      </c>
      <c r="G27" s="16">
        <f t="shared" si="18"/>
        <v>0</v>
      </c>
      <c r="H27" s="16">
        <f t="shared" si="18"/>
        <v>0</v>
      </c>
    </row>
    <row r="28" spans="1:10" ht="15" customHeight="1">
      <c r="A28" s="11" t="s">
        <v>38</v>
      </c>
      <c r="B28" s="18"/>
      <c r="C28" s="18">
        <f t="shared" ref="C28:H28" si="19">C25-C27</f>
        <v>0</v>
      </c>
      <c r="D28" s="18">
        <f t="shared" si="19"/>
        <v>0</v>
      </c>
      <c r="E28" s="18">
        <f t="shared" si="19"/>
        <v>0</v>
      </c>
      <c r="F28" s="18">
        <f t="shared" si="19"/>
        <v>0</v>
      </c>
      <c r="G28" s="18">
        <f t="shared" si="19"/>
        <v>0</v>
      </c>
      <c r="H28" s="18">
        <f t="shared" si="19"/>
        <v>0</v>
      </c>
    </row>
    <row r="29" spans="1:10" ht="15" customHeight="1">
      <c r="A29" s="44"/>
      <c r="B29" s="45"/>
      <c r="C29" s="45"/>
      <c r="D29" s="45"/>
      <c r="E29" s="45"/>
      <c r="F29" s="45"/>
      <c r="G29" s="45"/>
      <c r="H29" s="45"/>
    </row>
    <row r="30" spans="1:10" ht="15" customHeight="1">
      <c r="A30" s="2" t="s">
        <v>8</v>
      </c>
      <c r="B30" s="49" t="s">
        <v>25</v>
      </c>
      <c r="C30" s="50"/>
      <c r="D30" s="37">
        <v>2500</v>
      </c>
      <c r="F30" s="41"/>
    </row>
    <row r="31" spans="1:10" ht="15" customHeight="1">
      <c r="A31" s="13"/>
      <c r="B31" s="14"/>
      <c r="C31" s="14"/>
      <c r="D31" s="14"/>
      <c r="E31" s="14"/>
      <c r="F31" s="14"/>
      <c r="G31" s="14"/>
      <c r="H31" s="14"/>
    </row>
    <row r="32" spans="1:10" ht="15" customHeight="1">
      <c r="A32" s="4" t="s">
        <v>40</v>
      </c>
      <c r="B32" s="17">
        <f>B11</f>
        <v>0</v>
      </c>
      <c r="C32" s="17">
        <f>C11</f>
        <v>0</v>
      </c>
      <c r="D32" s="17">
        <f t="shared" ref="D32:H32" si="20">D11</f>
        <v>0</v>
      </c>
      <c r="E32" s="17">
        <f t="shared" si="20"/>
        <v>0</v>
      </c>
      <c r="F32" s="17">
        <f t="shared" si="20"/>
        <v>0</v>
      </c>
      <c r="G32" s="17">
        <f t="shared" si="20"/>
        <v>0</v>
      </c>
      <c r="H32" s="17">
        <f t="shared" si="20"/>
        <v>0</v>
      </c>
    </row>
    <row r="33" spans="1:8" ht="15" customHeight="1">
      <c r="A33" s="3" t="s">
        <v>17</v>
      </c>
      <c r="B33" s="7"/>
      <c r="C33" s="7"/>
      <c r="D33" s="7"/>
      <c r="E33" s="7"/>
      <c r="F33" s="7"/>
      <c r="G33" s="7"/>
      <c r="H33" s="7"/>
    </row>
    <row r="34" spans="1:8" ht="15" customHeight="1">
      <c r="A34" s="3" t="s">
        <v>12</v>
      </c>
      <c r="B34" s="17">
        <f>B32*B33</f>
        <v>0</v>
      </c>
      <c r="C34" s="17">
        <f t="shared" ref="C34:H34" si="21">C32*C33</f>
        <v>0</v>
      </c>
      <c r="D34" s="17">
        <f t="shared" si="21"/>
        <v>0</v>
      </c>
      <c r="E34" s="17">
        <f t="shared" si="21"/>
        <v>0</v>
      </c>
      <c r="F34" s="17">
        <f t="shared" si="21"/>
        <v>0</v>
      </c>
      <c r="G34" s="17">
        <f t="shared" si="21"/>
        <v>0</v>
      </c>
      <c r="H34" s="17">
        <f t="shared" si="21"/>
        <v>0</v>
      </c>
    </row>
    <row r="35" spans="1:8" ht="15" customHeight="1">
      <c r="A35" s="9"/>
      <c r="E35" s="19"/>
    </row>
    <row r="36" spans="1:8" ht="15" customHeight="1">
      <c r="A36" s="35" t="s">
        <v>23</v>
      </c>
      <c r="B36" s="36">
        <v>0.1</v>
      </c>
      <c r="C36" s="10"/>
      <c r="D36" s="10"/>
      <c r="E36" s="40"/>
      <c r="F36" s="10"/>
      <c r="G36" s="10"/>
      <c r="H36" s="10"/>
    </row>
    <row r="37" spans="1:8" ht="15" customHeight="1">
      <c r="A37" s="3" t="s">
        <v>3</v>
      </c>
      <c r="B37" s="17">
        <f>B32*$B$36</f>
        <v>0</v>
      </c>
      <c r="C37" s="17">
        <f>C32*$B$36</f>
        <v>0</v>
      </c>
      <c r="D37" s="17">
        <f t="shared" ref="D37:H37" si="22">D32*$B$36</f>
        <v>0</v>
      </c>
      <c r="E37" s="17">
        <f t="shared" si="22"/>
        <v>0</v>
      </c>
      <c r="F37" s="17">
        <f t="shared" si="22"/>
        <v>0</v>
      </c>
      <c r="G37" s="17">
        <f t="shared" si="22"/>
        <v>0</v>
      </c>
      <c r="H37" s="17">
        <f t="shared" si="22"/>
        <v>0</v>
      </c>
    </row>
    <row r="38" spans="1:8" ht="15" customHeight="1">
      <c r="A38" s="3" t="s">
        <v>22</v>
      </c>
      <c r="B38" s="17">
        <f t="shared" ref="B38:H38" si="23">B37-B34</f>
        <v>0</v>
      </c>
      <c r="C38" s="17">
        <f t="shared" si="23"/>
        <v>0</v>
      </c>
      <c r="D38" s="17">
        <f t="shared" si="23"/>
        <v>0</v>
      </c>
      <c r="E38" s="17">
        <f t="shared" si="23"/>
        <v>0</v>
      </c>
      <c r="F38" s="17">
        <f t="shared" si="23"/>
        <v>0</v>
      </c>
      <c r="G38" s="17">
        <f t="shared" si="23"/>
        <v>0</v>
      </c>
      <c r="H38" s="17">
        <f t="shared" si="23"/>
        <v>0</v>
      </c>
    </row>
    <row r="39" spans="1:8" ht="15" customHeight="1">
      <c r="A39" s="3" t="s">
        <v>4</v>
      </c>
      <c r="B39" s="17">
        <f t="shared" ref="B39:H39" si="24">B32+B38</f>
        <v>0</v>
      </c>
      <c r="C39" s="17">
        <f t="shared" si="24"/>
        <v>0</v>
      </c>
      <c r="D39" s="17">
        <f t="shared" si="24"/>
        <v>0</v>
      </c>
      <c r="E39" s="17">
        <f t="shared" si="24"/>
        <v>0</v>
      </c>
      <c r="F39" s="17">
        <f t="shared" si="24"/>
        <v>0</v>
      </c>
      <c r="G39" s="17">
        <f t="shared" si="24"/>
        <v>0</v>
      </c>
      <c r="H39" s="17">
        <f t="shared" si="24"/>
        <v>0</v>
      </c>
    </row>
    <row r="40" spans="1:8" ht="15" customHeight="1">
      <c r="A40" s="11" t="s">
        <v>5</v>
      </c>
      <c r="B40" s="43">
        <f t="shared" ref="B40:H40" si="25">B28-B38</f>
        <v>0</v>
      </c>
      <c r="C40" s="43">
        <f t="shared" si="25"/>
        <v>0</v>
      </c>
      <c r="D40" s="43">
        <f t="shared" si="25"/>
        <v>0</v>
      </c>
      <c r="E40" s="43">
        <f t="shared" si="25"/>
        <v>0</v>
      </c>
      <c r="F40" s="43">
        <f t="shared" si="25"/>
        <v>0</v>
      </c>
      <c r="G40" s="43">
        <f t="shared" si="25"/>
        <v>0</v>
      </c>
      <c r="H40" s="43">
        <f t="shared" si="25"/>
        <v>0</v>
      </c>
    </row>
    <row r="41" spans="1:8" ht="15" customHeight="1">
      <c r="A41" s="3" t="s">
        <v>26</v>
      </c>
      <c r="B41" s="38">
        <f t="shared" ref="B41:H41" si="26">B32/$D$30</f>
        <v>0</v>
      </c>
      <c r="C41" s="38">
        <f t="shared" si="26"/>
        <v>0</v>
      </c>
      <c r="D41" s="38">
        <f t="shared" si="26"/>
        <v>0</v>
      </c>
      <c r="E41" s="38">
        <f t="shared" si="26"/>
        <v>0</v>
      </c>
      <c r="F41" s="38">
        <f t="shared" si="26"/>
        <v>0</v>
      </c>
      <c r="G41" s="38">
        <f t="shared" si="26"/>
        <v>0</v>
      </c>
      <c r="H41" s="38">
        <f t="shared" si="26"/>
        <v>0</v>
      </c>
    </row>
    <row r="42" spans="1:8" ht="15" customHeight="1">
      <c r="A42" s="3" t="s">
        <v>6</v>
      </c>
      <c r="B42" s="38">
        <f t="shared" ref="B42:H42" si="27">B39/$D$30</f>
        <v>0</v>
      </c>
      <c r="C42" s="38">
        <f t="shared" si="27"/>
        <v>0</v>
      </c>
      <c r="D42" s="38">
        <f t="shared" si="27"/>
        <v>0</v>
      </c>
      <c r="E42" s="38">
        <f t="shared" si="27"/>
        <v>0</v>
      </c>
      <c r="F42" s="38">
        <f t="shared" si="27"/>
        <v>0</v>
      </c>
      <c r="G42" s="38">
        <f t="shared" si="27"/>
        <v>0</v>
      </c>
      <c r="H42" s="38">
        <f t="shared" si="27"/>
        <v>0</v>
      </c>
    </row>
    <row r="43" spans="1:8" ht="15" customHeight="1">
      <c r="A43" s="3" t="s">
        <v>7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</row>
    <row r="44" spans="1:8" ht="15" customHeight="1"/>
    <row r="45" spans="1:8" ht="15" customHeight="1">
      <c r="A45" s="47" t="s">
        <v>24</v>
      </c>
      <c r="B45" s="48"/>
      <c r="C45" s="10"/>
      <c r="D45" s="10"/>
      <c r="E45" s="10"/>
      <c r="F45" s="10"/>
      <c r="G45" s="10"/>
      <c r="H45" s="10"/>
    </row>
    <row r="46" spans="1:8" ht="15" customHeight="1">
      <c r="A46" s="3" t="s">
        <v>27</v>
      </c>
      <c r="B46" s="17"/>
      <c r="C46" s="17">
        <f>B46</f>
        <v>0</v>
      </c>
      <c r="D46" s="17">
        <f>B46</f>
        <v>0</v>
      </c>
      <c r="E46" s="17">
        <f>B46</f>
        <v>0</v>
      </c>
      <c r="F46" s="17">
        <f>B46</f>
        <v>0</v>
      </c>
      <c r="G46" s="17">
        <f>B46</f>
        <v>0</v>
      </c>
      <c r="H46" s="17">
        <f>B46</f>
        <v>0</v>
      </c>
    </row>
    <row r="47" spans="1:8" ht="15" customHeight="1">
      <c r="A47" s="3" t="s">
        <v>4</v>
      </c>
      <c r="B47" s="17"/>
      <c r="C47" s="17">
        <f t="shared" ref="B47:H47" si="28">C32+C46</f>
        <v>0</v>
      </c>
      <c r="D47" s="17">
        <f t="shared" si="28"/>
        <v>0</v>
      </c>
      <c r="E47" s="17">
        <f t="shared" si="28"/>
        <v>0</v>
      </c>
      <c r="F47" s="17">
        <f t="shared" si="28"/>
        <v>0</v>
      </c>
      <c r="G47" s="17">
        <f t="shared" si="28"/>
        <v>0</v>
      </c>
      <c r="H47" s="17">
        <f t="shared" si="28"/>
        <v>0</v>
      </c>
    </row>
    <row r="48" spans="1:8" ht="15" customHeight="1">
      <c r="A48" s="11" t="s">
        <v>5</v>
      </c>
      <c r="B48" s="42">
        <f t="shared" ref="B48:H48" si="29">B28-B46</f>
        <v>0</v>
      </c>
      <c r="C48" s="42">
        <f t="shared" si="29"/>
        <v>0</v>
      </c>
      <c r="D48" s="42">
        <f t="shared" si="29"/>
        <v>0</v>
      </c>
      <c r="E48" s="42">
        <f t="shared" si="29"/>
        <v>0</v>
      </c>
      <c r="F48" s="42">
        <f t="shared" si="29"/>
        <v>0</v>
      </c>
      <c r="G48" s="42">
        <f t="shared" si="29"/>
        <v>0</v>
      </c>
      <c r="H48" s="42">
        <f t="shared" si="29"/>
        <v>0</v>
      </c>
    </row>
    <row r="49" spans="1:8" ht="15" customHeight="1">
      <c r="A49" s="3" t="s">
        <v>16</v>
      </c>
      <c r="B49" s="39">
        <f t="shared" ref="B49:H49" si="30">B32/$D$30</f>
        <v>0</v>
      </c>
      <c r="C49" s="39">
        <f t="shared" si="30"/>
        <v>0</v>
      </c>
      <c r="D49" s="39">
        <f t="shared" si="30"/>
        <v>0</v>
      </c>
      <c r="E49" s="39">
        <f t="shared" si="30"/>
        <v>0</v>
      </c>
      <c r="F49" s="39">
        <f t="shared" si="30"/>
        <v>0</v>
      </c>
      <c r="G49" s="39">
        <f t="shared" si="30"/>
        <v>0</v>
      </c>
      <c r="H49" s="39">
        <f t="shared" si="30"/>
        <v>0</v>
      </c>
    </row>
    <row r="50" spans="1:8" ht="15" customHeight="1">
      <c r="A50" s="3" t="s">
        <v>6</v>
      </c>
      <c r="B50" s="39">
        <f t="shared" ref="B50:H50" si="31">B47/$D$30</f>
        <v>0</v>
      </c>
      <c r="C50" s="39">
        <f t="shared" si="31"/>
        <v>0</v>
      </c>
      <c r="D50" s="39">
        <f t="shared" si="31"/>
        <v>0</v>
      </c>
      <c r="E50" s="39">
        <f t="shared" si="31"/>
        <v>0</v>
      </c>
      <c r="F50" s="39">
        <f t="shared" si="31"/>
        <v>0</v>
      </c>
      <c r="G50" s="39">
        <f t="shared" si="31"/>
        <v>0</v>
      </c>
      <c r="H50" s="39">
        <f t="shared" si="31"/>
        <v>0</v>
      </c>
    </row>
    <row r="51" spans="1:8" ht="15" customHeight="1">
      <c r="A51" s="3" t="s">
        <v>7</v>
      </c>
      <c r="B51" s="39">
        <f>B43</f>
        <v>0</v>
      </c>
      <c r="C51" s="39">
        <f t="shared" ref="C51:H51" si="32">C43</f>
        <v>0</v>
      </c>
      <c r="D51" s="39">
        <f t="shared" si="32"/>
        <v>0</v>
      </c>
      <c r="E51" s="39">
        <f t="shared" si="32"/>
        <v>0</v>
      </c>
      <c r="F51" s="39">
        <f t="shared" si="32"/>
        <v>0</v>
      </c>
      <c r="G51" s="39">
        <f t="shared" si="32"/>
        <v>0</v>
      </c>
      <c r="H51" s="39">
        <f t="shared" si="32"/>
        <v>0</v>
      </c>
    </row>
    <row r="52" spans="1:8" ht="15" customHeight="1"/>
  </sheetData>
  <mergeCells count="2">
    <mergeCell ref="A45:B45"/>
    <mergeCell ref="B30:C30"/>
  </mergeCells>
  <conditionalFormatting sqref="B49:H50 B47:B48 C47:H50 B31:H31 B39:H42 B28:H29">
    <cfRule type="cellIs" dxfId="0" priority="7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19685039370078741" footer="0.19685039370078741"/>
  <pageSetup paperSize="8" orientation="landscape" r:id="rId1"/>
  <headerFooter>
    <oddFooter>&amp;L&amp;Z&amp;F&amp;R&amp;P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Simulation</vt:lpstr>
      <vt:lpstr>Simulation!Zone_d_impression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 Plantier</dc:creator>
  <cp:lastModifiedBy> </cp:lastModifiedBy>
  <cp:lastPrinted>2012-08-16T13:33:25Z</cp:lastPrinted>
  <dcterms:created xsi:type="dcterms:W3CDTF">2012-07-20T09:04:39Z</dcterms:created>
  <dcterms:modified xsi:type="dcterms:W3CDTF">2012-09-21T08:15:50Z</dcterms:modified>
</cp:coreProperties>
</file>